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ce SWCD\Tree Sales Program\2020\"/>
    </mc:Choice>
  </mc:AlternateContent>
  <xr:revisionPtr revIDLastSave="0" documentId="8_{5D2FCFF4-8314-4D38-8593-59CF744F23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38" i="1" l="1"/>
  <c r="F14" i="1" l="1"/>
  <c r="F21" i="1" l="1"/>
  <c r="F25" i="1"/>
  <c r="F45" i="1" l="1"/>
  <c r="F36" i="1" l="1"/>
  <c r="F40" i="1"/>
  <c r="F41" i="1"/>
  <c r="F42" i="1"/>
  <c r="F39" i="1"/>
  <c r="F37" i="1"/>
  <c r="F27" i="1"/>
  <c r="F28" i="1"/>
  <c r="F29" i="1"/>
  <c r="F30" i="1"/>
  <c r="F31" i="1"/>
  <c r="F32" i="1"/>
  <c r="F33" i="1"/>
  <c r="F34" i="1"/>
  <c r="F26" i="1"/>
  <c r="F24" i="1"/>
  <c r="F18" i="1"/>
  <c r="F19" i="1"/>
  <c r="F20" i="1"/>
  <c r="F22" i="1"/>
  <c r="F17" i="1"/>
  <c r="F16" i="1"/>
  <c r="F52" i="1" l="1"/>
  <c r="F11" i="1" l="1"/>
  <c r="F12" i="1"/>
  <c r="F13" i="1"/>
  <c r="F49" i="1" l="1"/>
  <c r="F51" i="1"/>
  <c r="F50" i="1"/>
  <c r="F48" i="1"/>
  <c r="F44" i="1"/>
  <c r="F46" i="1"/>
  <c r="F47" i="1"/>
  <c r="F10" i="1"/>
  <c r="F54" i="1" l="1"/>
  <c r="F55" i="1" s="1"/>
</calcChain>
</file>

<file path=xl/sharedStrings.xml><?xml version="1.0" encoding="utf-8"?>
<sst xmlns="http://schemas.openxmlformats.org/spreadsheetml/2006/main" count="112" uniqueCount="79">
  <si>
    <t>Quantity</t>
  </si>
  <si>
    <t>Total</t>
  </si>
  <si>
    <t>Size</t>
  </si>
  <si>
    <t>Eastern Red Cedar</t>
  </si>
  <si>
    <t>White Pine</t>
  </si>
  <si>
    <t>Black Hills Spruce</t>
  </si>
  <si>
    <t>Red Maple</t>
  </si>
  <si>
    <t>Sugar Maple</t>
  </si>
  <si>
    <t>Red Oak</t>
  </si>
  <si>
    <t>Swamp White Oak</t>
  </si>
  <si>
    <t>Common Purple Lilac</t>
  </si>
  <si>
    <t>Hazelnut</t>
  </si>
  <si>
    <t>Tree Supplies</t>
  </si>
  <si>
    <t>3 x 3 Tree Mat w/staples</t>
  </si>
  <si>
    <t>Wire Flags (100 per bundle)</t>
  </si>
  <si>
    <t>Price per 25</t>
  </si>
  <si>
    <t>Subtotal</t>
  </si>
  <si>
    <t>12-18"</t>
  </si>
  <si>
    <t>18-24"</t>
  </si>
  <si>
    <t>Email:</t>
  </si>
  <si>
    <t>Potted Conifers</t>
  </si>
  <si>
    <t>Price per Pot</t>
  </si>
  <si>
    <t>25 pk.</t>
  </si>
  <si>
    <t>each</t>
  </si>
  <si>
    <t>Unit</t>
  </si>
  <si>
    <t>Redosier Dogwood</t>
  </si>
  <si>
    <t>Conifers-Bare Root Transplants</t>
  </si>
  <si>
    <t>Shrubs- Bare Root</t>
  </si>
  <si>
    <t>Quaking Aspen</t>
  </si>
  <si>
    <t>White Oak</t>
  </si>
  <si>
    <t>Plantskydd 1lb powder</t>
  </si>
  <si>
    <t>Norway (Red) Pine</t>
  </si>
  <si>
    <t xml:space="preserve">Meyer Spruce Pot (2 gal.)  </t>
  </si>
  <si>
    <t xml:space="preserve"> 9-15"</t>
  </si>
  <si>
    <t xml:space="preserve"> 7-15"</t>
  </si>
  <si>
    <t>Black Hills Spruce Pot ( 2 gal.)</t>
  </si>
  <si>
    <t xml:space="preserve">White Cedar Techny Arbor Pot (2 gal) </t>
  </si>
  <si>
    <t>Tree Mat Roll 300'-NO staples included</t>
  </si>
  <si>
    <t>Deciduous Bare Root</t>
  </si>
  <si>
    <t>Juneberry (Serviceberry)</t>
  </si>
  <si>
    <t>White Cedar-American Arborvitae</t>
  </si>
  <si>
    <t>Black Walnut</t>
  </si>
  <si>
    <t>Name:</t>
  </si>
  <si>
    <t>Phone:</t>
  </si>
  <si>
    <t>Address:</t>
  </si>
  <si>
    <t>7.375% tax</t>
  </si>
  <si>
    <t>Checks payable to : Rice SWCD</t>
  </si>
  <si>
    <t>Thank you!!</t>
  </si>
  <si>
    <t>*Your trees are perishable. Survival not guaranteed after pickup</t>
  </si>
  <si>
    <t>*Orders will be ready for pickup in mid-April</t>
  </si>
  <si>
    <t>*Postcards and/Emails will be sent with pickup date and location</t>
  </si>
  <si>
    <t>Hackberry</t>
  </si>
  <si>
    <t>Payment in full is due with the order</t>
  </si>
  <si>
    <t xml:space="preserve">      City/State/Zip:</t>
  </si>
  <si>
    <t>Plantskydd 3lb Granular Shaker Bag</t>
  </si>
  <si>
    <t>7-15"</t>
  </si>
  <si>
    <t>Honeylocust, Thornless</t>
  </si>
  <si>
    <t>*Limited quantities available after February 26th</t>
  </si>
  <si>
    <t>*Cancellations will not be accepted after February 26th</t>
  </si>
  <si>
    <t>Concolor Fir (2 gal.)</t>
  </si>
  <si>
    <t>American Linden (Basswood)</t>
  </si>
  <si>
    <t>We now accept most credit cards and Paypal.  To pay with a card, stop in our office or call.</t>
  </si>
  <si>
    <t>Staples (6" long by 1" wide)</t>
  </si>
  <si>
    <t>Plantskydd 32 oz spray</t>
  </si>
  <si>
    <t>Cornstalk Tree Mat 20"x20"-all natural</t>
  </si>
  <si>
    <t>Must order in 25's for bare root trees</t>
  </si>
  <si>
    <t>Sustane Root Zone 16-4-8 Fertilizer Packets</t>
  </si>
  <si>
    <t>2020 TREE ORDER FORM</t>
  </si>
  <si>
    <t>Norway Poplar</t>
  </si>
  <si>
    <t>24-36"</t>
  </si>
  <si>
    <t xml:space="preserve">                                             NEW FOR 2020: ORDER ONLINE at www.riceswcdonlinestore.com</t>
  </si>
  <si>
    <t>White Pine (2 gal.)</t>
  </si>
  <si>
    <t>15-22"</t>
  </si>
  <si>
    <t>Arrowwood</t>
  </si>
  <si>
    <t>18"-24"</t>
  </si>
  <si>
    <r>
      <t xml:space="preserve">Cranberrybush, American </t>
    </r>
    <r>
      <rPr>
        <b/>
        <sz val="10"/>
        <rFont val="Arial"/>
        <family val="2"/>
      </rPr>
      <t xml:space="preserve"> SOLD OUT</t>
    </r>
  </si>
  <si>
    <t xml:space="preserve">Norway Spruce                   </t>
  </si>
  <si>
    <r>
      <t xml:space="preserve">Chokeberry, Mackenzie's Black </t>
    </r>
    <r>
      <rPr>
        <b/>
        <sz val="10"/>
        <rFont val="Arial"/>
        <family val="2"/>
      </rPr>
      <t>SOLD OUT</t>
    </r>
  </si>
  <si>
    <r>
      <t xml:space="preserve">Balsam Fir    </t>
    </r>
    <r>
      <rPr>
        <b/>
        <sz val="10"/>
        <rFont val="Arial"/>
        <family val="2"/>
      </rPr>
      <t>SOLD 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</si>
</sst>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6" fillId="0" borderId="2" xfId="0" applyFont="1" applyBorder="1"/>
    <xf numFmtId="44" fontId="6" fillId="0" borderId="2" xfId="1" applyFont="1" applyBorder="1"/>
    <xf numFmtId="0" fontId="6" fillId="0" borderId="0" xfId="0" applyFont="1"/>
    <xf numFmtId="44" fontId="0" fillId="0" borderId="0" xfId="1" applyFont="1" applyFill="1" applyBorder="1"/>
    <xf numFmtId="44" fontId="6" fillId="0" borderId="2" xfId="1" applyFont="1" applyFill="1" applyBorder="1"/>
    <xf numFmtId="44" fontId="6" fillId="0" borderId="2" xfId="0" applyNumberFormat="1" applyFont="1" applyFill="1" applyBorder="1"/>
    <xf numFmtId="44" fontId="7" fillId="0" borderId="4" xfId="0" applyNumberFormat="1" applyFont="1" applyBorder="1"/>
    <xf numFmtId="164" fontId="7" fillId="0" borderId="4" xfId="0" applyNumberFormat="1" applyFont="1" applyBorder="1"/>
    <xf numFmtId="164" fontId="8" fillId="0" borderId="4" xfId="0" applyNumberFormat="1" applyFont="1" applyBorder="1"/>
    <xf numFmtId="0" fontId="5" fillId="0" borderId="2" xfId="0" applyFont="1" applyFill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6" xfId="0" applyFont="1" applyFill="1" applyBorder="1"/>
    <xf numFmtId="44" fontId="3" fillId="2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4" fillId="2" borderId="3" xfId="0" applyNumberFormat="1" applyFont="1" applyFill="1" applyBorder="1"/>
    <xf numFmtId="0" fontId="4" fillId="2" borderId="0" xfId="0" applyFont="1" applyFill="1"/>
    <xf numFmtId="44" fontId="3" fillId="2" borderId="0" xfId="1" applyFont="1" applyFill="1" applyAlignment="1">
      <alignment horizontal="center"/>
    </xf>
    <xf numFmtId="44" fontId="4" fillId="2" borderId="7" xfId="0" applyNumberFormat="1" applyFont="1" applyFill="1" applyBorder="1"/>
    <xf numFmtId="0" fontId="1" fillId="0" borderId="2" xfId="0" applyFont="1" applyFill="1" applyBorder="1"/>
    <xf numFmtId="0" fontId="5" fillId="0" borderId="0" xfId="0" applyFont="1" applyBorder="1"/>
    <xf numFmtId="44" fontId="1" fillId="0" borderId="2" xfId="1" applyFont="1" applyFill="1" applyBorder="1"/>
    <xf numFmtId="44" fontId="1" fillId="0" borderId="2" xfId="0" applyNumberFormat="1" applyFont="1" applyFill="1" applyBorder="1"/>
    <xf numFmtId="44" fontId="4" fillId="2" borderId="8" xfId="1" applyFont="1" applyFill="1" applyBorder="1"/>
    <xf numFmtId="0" fontId="3" fillId="2" borderId="8" xfId="0" applyFont="1" applyFill="1" applyBorder="1" applyAlignment="1">
      <alignment horizontal="center"/>
    </xf>
    <xf numFmtId="44" fontId="4" fillId="2" borderId="9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Border="1"/>
    <xf numFmtId="0" fontId="5" fillId="0" borderId="12" xfId="0" applyFont="1" applyFill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/>
    <xf numFmtId="0" fontId="9" fillId="0" borderId="6" xfId="0" applyFont="1" applyBorder="1"/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4" fontId="6" fillId="0" borderId="2" xfId="1" applyFont="1" applyFill="1" applyBorder="1" applyAlignment="1"/>
    <xf numFmtId="44" fontId="6" fillId="0" borderId="2" xfId="1" applyNumberFormat="1" applyFont="1" applyFill="1" applyBorder="1"/>
    <xf numFmtId="44" fontId="1" fillId="0" borderId="18" xfId="0" applyNumberFormat="1" applyFont="1" applyFill="1" applyBorder="1"/>
    <xf numFmtId="0" fontId="1" fillId="0" borderId="0" xfId="0" applyFont="1"/>
    <xf numFmtId="0" fontId="0" fillId="0" borderId="2" xfId="0" applyBorder="1" applyAlignment="1">
      <alignment horizontal="center"/>
    </xf>
    <xf numFmtId="44" fontId="6" fillId="2" borderId="18" xfId="0" applyNumberFormat="1" applyFont="1" applyFill="1" applyBorder="1"/>
    <xf numFmtId="44" fontId="1" fillId="0" borderId="2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5" xfId="0" applyFont="1" applyFill="1" applyBorder="1"/>
    <xf numFmtId="44" fontId="1" fillId="0" borderId="0" xfId="1" applyFont="1" applyFill="1" applyBorder="1"/>
    <xf numFmtId="44" fontId="1" fillId="0" borderId="3" xfId="0" applyNumberFormat="1" applyFont="1" applyFill="1" applyBorder="1"/>
    <xf numFmtId="0" fontId="3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16565</xdr:rowOff>
    </xdr:from>
    <xdr:to>
      <xdr:col>1</xdr:col>
      <xdr:colOff>1258956</xdr:colOff>
      <xdr:row>6</xdr:row>
      <xdr:rowOff>51352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48" y="16565"/>
          <a:ext cx="1242391" cy="124239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</xdr:row>
      <xdr:rowOff>198783</xdr:rowOff>
    </xdr:from>
    <xdr:to>
      <xdr:col>2</xdr:col>
      <xdr:colOff>1184413</xdr:colOff>
      <xdr:row>4</xdr:row>
      <xdr:rowOff>140804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39" y="405848"/>
          <a:ext cx="2998305" cy="563217"/>
        </a:xfrm>
        <a:prstGeom prst="rect">
          <a:avLst/>
        </a:prstGeom>
      </xdr:spPr>
    </xdr:pic>
    <xdr:clientData/>
  </xdr:twoCellAnchor>
  <xdr:oneCellAnchor>
    <xdr:from>
      <xdr:col>1</xdr:col>
      <xdr:colOff>1767452</xdr:colOff>
      <xdr:row>23</xdr:row>
      <xdr:rowOff>146152</xdr:rowOff>
    </xdr:from>
    <xdr:ext cx="1234165" cy="26456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2DC5265-D50F-476F-A5B1-B1E461A92731}"/>
            </a:ext>
          </a:extLst>
        </xdr:cNvPr>
        <xdr:cNvSpPr/>
      </xdr:nvSpPr>
      <xdr:spPr>
        <a:xfrm>
          <a:off x="1860217" y="4161561"/>
          <a:ext cx="1234165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1100" b="1" cap="none" spc="0">
              <a:ln/>
              <a:solidFill>
                <a:schemeClr val="accent4"/>
              </a:solidFill>
              <a:effectLst/>
              <a:latin typeface="+mn-lt"/>
              <a:cs typeface="Aharoni" panose="02010803020104030203" pitchFamily="2" charset="-79"/>
            </a:rPr>
            <a:t>New</a:t>
          </a:r>
          <a:r>
            <a:rPr lang="en-US" sz="1100" b="1" cap="none" spc="0" baseline="0">
              <a:ln/>
              <a:solidFill>
                <a:schemeClr val="accent4"/>
              </a:solidFill>
              <a:effectLst/>
              <a:latin typeface="+mn-lt"/>
              <a:cs typeface="Aharoni" panose="02010803020104030203" pitchFamily="2" charset="-79"/>
            </a:rPr>
            <a:t> for 2020</a:t>
          </a:r>
          <a:endParaRPr lang="en-US" sz="1100" b="1" cap="none" spc="0">
            <a:ln/>
            <a:solidFill>
              <a:schemeClr val="accent4"/>
            </a:solidFill>
            <a:effectLst/>
            <a:latin typeface="+mn-lt"/>
            <a:cs typeface="Aharoni" panose="02010803020104030203" pitchFamily="2" charset="-79"/>
          </a:endParaRPr>
        </a:p>
      </xdr:txBody>
    </xdr:sp>
    <xdr:clientData/>
  </xdr:oneCellAnchor>
  <xdr:oneCellAnchor>
    <xdr:from>
      <xdr:col>1</xdr:col>
      <xdr:colOff>1702905</xdr:colOff>
      <xdr:row>12</xdr:row>
      <xdr:rowOff>139147</xdr:rowOff>
    </xdr:from>
    <xdr:ext cx="1093303" cy="2517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76E3A0-3C60-41B0-A2C7-9818605855EA}"/>
            </a:ext>
          </a:extLst>
        </xdr:cNvPr>
        <xdr:cNvSpPr txBox="1"/>
      </xdr:nvSpPr>
      <xdr:spPr>
        <a:xfrm>
          <a:off x="1795670" y="2339008"/>
          <a:ext cx="1093303" cy="251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 for 2020</a:t>
          </a:r>
          <a:endParaRPr lang="en-US" b="1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zoomScale="115" zoomScaleNormal="115" zoomScaleSheetLayoutView="75" workbookViewId="0">
      <selection activeCell="B21" sqref="B21"/>
    </sheetView>
  </sheetViews>
  <sheetFormatPr defaultRowHeight="13.2" x14ac:dyDescent="0.25"/>
  <cols>
    <col min="1" max="1" width="1.33203125" customWidth="1"/>
    <col min="2" max="2" width="41.44140625" customWidth="1"/>
    <col min="3" max="3" width="19.5546875" customWidth="1"/>
    <col min="4" max="4" width="14" customWidth="1"/>
    <col min="5" max="5" width="15.6640625" customWidth="1"/>
    <col min="6" max="6" width="17.109375" customWidth="1"/>
    <col min="7" max="7" width="10.5546875" customWidth="1"/>
  </cols>
  <sheetData>
    <row r="1" spans="2:12" ht="16.8" x14ac:dyDescent="0.3">
      <c r="D1" s="49" t="s">
        <v>42</v>
      </c>
      <c r="E1" s="50"/>
      <c r="F1" s="50"/>
    </row>
    <row r="2" spans="2:12" ht="16.8" x14ac:dyDescent="0.3">
      <c r="D2" s="49" t="s">
        <v>44</v>
      </c>
      <c r="E2" s="51"/>
      <c r="F2" s="51"/>
    </row>
    <row r="3" spans="2:12" ht="16.8" x14ac:dyDescent="0.3">
      <c r="D3" s="49" t="s">
        <v>53</v>
      </c>
      <c r="E3" s="51"/>
      <c r="F3" s="50"/>
    </row>
    <row r="4" spans="2:12" ht="16.8" x14ac:dyDescent="0.3">
      <c r="D4" s="49" t="s">
        <v>43</v>
      </c>
      <c r="E4" s="50"/>
      <c r="F4" s="50"/>
    </row>
    <row r="5" spans="2:12" ht="16.8" x14ac:dyDescent="0.3">
      <c r="D5" s="49" t="s">
        <v>19</v>
      </c>
      <c r="E5" s="50"/>
      <c r="F5" s="50"/>
    </row>
    <row r="6" spans="2:12" ht="13.8" thickBot="1" x14ac:dyDescent="0.3"/>
    <row r="7" spans="2:12" s="13" customFormat="1" ht="12.45" customHeight="1" thickBot="1" x14ac:dyDescent="0.3">
      <c r="C7" s="72" t="s">
        <v>67</v>
      </c>
      <c r="E7" s="67" t="s">
        <v>65</v>
      </c>
      <c r="F7" s="68"/>
    </row>
    <row r="8" spans="2:12" s="13" customFormat="1" x14ac:dyDescent="0.25">
      <c r="C8" s="28"/>
    </row>
    <row r="9" spans="2:12" x14ac:dyDescent="0.25">
      <c r="B9" s="19" t="s">
        <v>20</v>
      </c>
      <c r="C9" s="20"/>
      <c r="D9" s="21" t="s">
        <v>21</v>
      </c>
      <c r="E9" s="22"/>
      <c r="F9" s="23"/>
      <c r="I9" s="13"/>
      <c r="J9" s="37"/>
      <c r="K9" s="13"/>
      <c r="L9" s="13"/>
    </row>
    <row r="10" spans="2:12" s="5" customFormat="1" ht="13.5" customHeight="1" x14ac:dyDescent="0.25">
      <c r="B10" s="27" t="s">
        <v>36</v>
      </c>
      <c r="C10" s="34" t="s">
        <v>18</v>
      </c>
      <c r="D10" s="29">
        <v>14</v>
      </c>
      <c r="E10" s="12"/>
      <c r="F10" s="30">
        <f>SUM(E10*D10)</f>
        <v>0</v>
      </c>
      <c r="I10" s="37"/>
      <c r="J10" s="13"/>
      <c r="K10" s="37"/>
      <c r="L10" s="37"/>
    </row>
    <row r="11" spans="2:12" s="5" customFormat="1" ht="13.5" customHeight="1" x14ac:dyDescent="0.25">
      <c r="B11" s="27" t="s">
        <v>35</v>
      </c>
      <c r="C11" s="34" t="s">
        <v>18</v>
      </c>
      <c r="D11" s="29">
        <v>14</v>
      </c>
      <c r="E11" s="12"/>
      <c r="F11" s="30">
        <f>SUM(E11*D11)</f>
        <v>0</v>
      </c>
    </row>
    <row r="12" spans="2:12" s="5" customFormat="1" ht="13.5" customHeight="1" x14ac:dyDescent="0.25">
      <c r="B12" s="27" t="s">
        <v>59</v>
      </c>
      <c r="C12" s="34" t="s">
        <v>18</v>
      </c>
      <c r="D12" s="29">
        <v>14</v>
      </c>
      <c r="E12" s="12"/>
      <c r="F12" s="30">
        <f>SUM(E12*D12)</f>
        <v>0</v>
      </c>
      <c r="G12" s="59"/>
    </row>
    <row r="13" spans="2:12" s="5" customFormat="1" ht="13.5" customHeight="1" x14ac:dyDescent="0.25">
      <c r="B13" s="27" t="s">
        <v>32</v>
      </c>
      <c r="C13" s="34" t="s">
        <v>72</v>
      </c>
      <c r="D13" s="29">
        <v>14</v>
      </c>
      <c r="E13" s="12"/>
      <c r="F13" s="30">
        <f>SUM(E13*D13)</f>
        <v>0</v>
      </c>
    </row>
    <row r="14" spans="2:12" s="5" customFormat="1" ht="13.5" customHeight="1" x14ac:dyDescent="0.25">
      <c r="B14" s="69" t="s">
        <v>71</v>
      </c>
      <c r="C14" s="39" t="s">
        <v>18</v>
      </c>
      <c r="D14" s="70">
        <v>14</v>
      </c>
      <c r="E14" s="47"/>
      <c r="F14" s="71">
        <f>SUM(E14*D14)</f>
        <v>0</v>
      </c>
    </row>
    <row r="15" spans="2:12" ht="12.75" customHeight="1" x14ac:dyDescent="0.25">
      <c r="B15" s="15" t="s">
        <v>26</v>
      </c>
      <c r="C15" s="16" t="s">
        <v>2</v>
      </c>
      <c r="D15" s="17" t="s">
        <v>15</v>
      </c>
      <c r="E15" s="17" t="s">
        <v>0</v>
      </c>
      <c r="F15" s="18" t="s">
        <v>1</v>
      </c>
      <c r="G15" s="1"/>
      <c r="I15" s="13"/>
      <c r="J15" s="13"/>
      <c r="K15" s="13"/>
      <c r="L15" s="13"/>
    </row>
    <row r="16" spans="2:12" s="5" customFormat="1" ht="13.5" customHeight="1" x14ac:dyDescent="0.25">
      <c r="B16" s="27" t="s">
        <v>40</v>
      </c>
      <c r="C16" s="34" t="s">
        <v>17</v>
      </c>
      <c r="D16" s="56">
        <v>40</v>
      </c>
      <c r="E16" s="12"/>
      <c r="F16" s="57">
        <f>SUM(E16*1.6)</f>
        <v>0</v>
      </c>
      <c r="I16" s="37"/>
      <c r="J16" s="37"/>
      <c r="K16" s="37"/>
      <c r="L16" s="37"/>
    </row>
    <row r="17" spans="2:12" s="5" customFormat="1" ht="13.5" customHeight="1" x14ac:dyDescent="0.25">
      <c r="B17" s="27" t="s">
        <v>3</v>
      </c>
      <c r="C17" s="34" t="s">
        <v>33</v>
      </c>
      <c r="D17" s="56">
        <v>40</v>
      </c>
      <c r="E17" s="12"/>
      <c r="F17" s="57">
        <f>SUM(E17*1.6)</f>
        <v>0</v>
      </c>
      <c r="I17" s="37"/>
      <c r="J17" s="37"/>
      <c r="K17" s="37"/>
      <c r="L17" s="37"/>
    </row>
    <row r="18" spans="2:12" s="5" customFormat="1" ht="13.5" customHeight="1" x14ac:dyDescent="0.25">
      <c r="B18" s="27" t="s">
        <v>31</v>
      </c>
      <c r="C18" s="34" t="s">
        <v>34</v>
      </c>
      <c r="D18" s="56">
        <v>40</v>
      </c>
      <c r="E18" s="12"/>
      <c r="F18" s="57">
        <f t="shared" ref="F18:F22" si="0">SUM(E18*1.6)</f>
        <v>0</v>
      </c>
      <c r="I18" s="37"/>
      <c r="J18" s="37"/>
      <c r="K18" s="38"/>
      <c r="L18" s="37"/>
    </row>
    <row r="19" spans="2:12" s="5" customFormat="1" ht="13.5" customHeight="1" x14ac:dyDescent="0.25">
      <c r="B19" s="27" t="s">
        <v>4</v>
      </c>
      <c r="C19" s="34" t="s">
        <v>34</v>
      </c>
      <c r="D19" s="56">
        <v>40</v>
      </c>
      <c r="E19" s="12"/>
      <c r="F19" s="57">
        <f t="shared" si="0"/>
        <v>0</v>
      </c>
      <c r="I19" s="37"/>
      <c r="J19" s="37"/>
      <c r="K19" s="38"/>
      <c r="L19" s="37"/>
    </row>
    <row r="20" spans="2:12" s="5" customFormat="1" ht="13.5" customHeight="1" x14ac:dyDescent="0.25">
      <c r="B20" s="27" t="s">
        <v>5</v>
      </c>
      <c r="C20" s="34" t="s">
        <v>55</v>
      </c>
      <c r="D20" s="56">
        <v>40</v>
      </c>
      <c r="E20" s="12"/>
      <c r="F20" s="57">
        <f t="shared" si="0"/>
        <v>0</v>
      </c>
      <c r="I20" s="37"/>
      <c r="J20" s="37"/>
      <c r="K20" s="39"/>
      <c r="L20" s="37"/>
    </row>
    <row r="21" spans="2:12" s="5" customFormat="1" ht="13.5" customHeight="1" x14ac:dyDescent="0.25">
      <c r="B21" s="27" t="s">
        <v>78</v>
      </c>
      <c r="C21" s="34" t="s">
        <v>17</v>
      </c>
      <c r="D21" s="56">
        <v>40</v>
      </c>
      <c r="E21" s="12"/>
      <c r="F21" s="57">
        <f t="shared" si="0"/>
        <v>0</v>
      </c>
      <c r="I21" s="37"/>
      <c r="J21" s="37"/>
      <c r="K21" s="39"/>
      <c r="L21" s="37"/>
    </row>
    <row r="22" spans="2:12" s="5" customFormat="1" ht="13.5" customHeight="1" x14ac:dyDescent="0.25">
      <c r="B22" s="27" t="s">
        <v>76</v>
      </c>
      <c r="C22" s="34" t="s">
        <v>34</v>
      </c>
      <c r="D22" s="56">
        <v>40</v>
      </c>
      <c r="E22" s="12"/>
      <c r="F22" s="57">
        <f t="shared" si="0"/>
        <v>0</v>
      </c>
      <c r="I22" s="37"/>
      <c r="J22" s="37"/>
      <c r="K22" s="37"/>
      <c r="L22" s="37"/>
    </row>
    <row r="23" spans="2:12" x14ac:dyDescent="0.25">
      <c r="B23" s="19" t="s">
        <v>38</v>
      </c>
      <c r="C23" s="24"/>
      <c r="D23" s="25" t="s">
        <v>15</v>
      </c>
      <c r="E23" s="17"/>
      <c r="F23" s="26"/>
      <c r="J23" s="5"/>
    </row>
    <row r="24" spans="2:12" s="5" customFormat="1" ht="13.5" customHeight="1" x14ac:dyDescent="0.25">
      <c r="B24" s="27" t="s">
        <v>28</v>
      </c>
      <c r="C24" s="55" t="s">
        <v>17</v>
      </c>
      <c r="D24" s="7">
        <v>40</v>
      </c>
      <c r="E24" s="12"/>
      <c r="F24" s="8">
        <f>SUM(E24*1.6)</f>
        <v>0</v>
      </c>
    </row>
    <row r="25" spans="2:12" s="5" customFormat="1" ht="13.5" customHeight="1" x14ac:dyDescent="0.25">
      <c r="B25" s="27" t="s">
        <v>68</v>
      </c>
      <c r="C25" s="34" t="s">
        <v>69</v>
      </c>
      <c r="D25" s="7">
        <v>40</v>
      </c>
      <c r="E25" s="12"/>
      <c r="F25" s="8">
        <f>SUM(E25*1.6)</f>
        <v>0</v>
      </c>
    </row>
    <row r="26" spans="2:12" s="5" customFormat="1" ht="13.5" customHeight="1" x14ac:dyDescent="0.25">
      <c r="B26" s="27" t="s">
        <v>60</v>
      </c>
      <c r="C26" s="34" t="s">
        <v>17</v>
      </c>
      <c r="D26" s="7">
        <v>40</v>
      </c>
      <c r="E26" s="12"/>
      <c r="F26" s="8">
        <f>SUM(E26*1.6)</f>
        <v>0</v>
      </c>
    </row>
    <row r="27" spans="2:12" s="5" customFormat="1" ht="13.5" customHeight="1" x14ac:dyDescent="0.25">
      <c r="B27" s="27" t="s">
        <v>56</v>
      </c>
      <c r="C27" s="34" t="s">
        <v>18</v>
      </c>
      <c r="D27" s="7">
        <v>40</v>
      </c>
      <c r="E27" s="12"/>
      <c r="F27" s="8">
        <f t="shared" ref="F27:F34" si="1">SUM(E27*1.6)</f>
        <v>0</v>
      </c>
    </row>
    <row r="28" spans="2:12" s="5" customFormat="1" ht="13.5" customHeight="1" x14ac:dyDescent="0.25">
      <c r="B28" s="27" t="s">
        <v>6</v>
      </c>
      <c r="C28" s="34" t="s">
        <v>17</v>
      </c>
      <c r="D28" s="7">
        <v>40</v>
      </c>
      <c r="E28" s="12"/>
      <c r="F28" s="8">
        <f t="shared" si="1"/>
        <v>0</v>
      </c>
    </row>
    <row r="29" spans="2:12" s="5" customFormat="1" ht="13.5" customHeight="1" x14ac:dyDescent="0.25">
      <c r="B29" s="27" t="s">
        <v>7</v>
      </c>
      <c r="C29" s="34" t="s">
        <v>17</v>
      </c>
      <c r="D29" s="7">
        <v>40</v>
      </c>
      <c r="E29" s="12"/>
      <c r="F29" s="8">
        <f t="shared" si="1"/>
        <v>0</v>
      </c>
    </row>
    <row r="30" spans="2:12" s="5" customFormat="1" ht="13.5" customHeight="1" x14ac:dyDescent="0.25">
      <c r="B30" s="27" t="s">
        <v>8</v>
      </c>
      <c r="C30" s="34" t="s">
        <v>17</v>
      </c>
      <c r="D30" s="7">
        <v>40</v>
      </c>
      <c r="E30" s="12"/>
      <c r="F30" s="8">
        <f t="shared" si="1"/>
        <v>0</v>
      </c>
    </row>
    <row r="31" spans="2:12" s="5" customFormat="1" ht="13.5" customHeight="1" x14ac:dyDescent="0.25">
      <c r="B31" s="27" t="s">
        <v>29</v>
      </c>
      <c r="C31" s="34" t="s">
        <v>17</v>
      </c>
      <c r="D31" s="7">
        <v>40</v>
      </c>
      <c r="E31" s="12"/>
      <c r="F31" s="8">
        <f t="shared" si="1"/>
        <v>0</v>
      </c>
    </row>
    <row r="32" spans="2:12" s="5" customFormat="1" ht="13.5" customHeight="1" x14ac:dyDescent="0.25">
      <c r="B32" s="27" t="s">
        <v>9</v>
      </c>
      <c r="C32" s="34" t="s">
        <v>17</v>
      </c>
      <c r="D32" s="7">
        <v>40</v>
      </c>
      <c r="E32" s="12"/>
      <c r="F32" s="8">
        <f t="shared" si="1"/>
        <v>0</v>
      </c>
    </row>
    <row r="33" spans="2:6" x14ac:dyDescent="0.25">
      <c r="B33" s="27" t="s">
        <v>41</v>
      </c>
      <c r="C33" s="34" t="s">
        <v>17</v>
      </c>
      <c r="D33" s="7">
        <v>40</v>
      </c>
      <c r="E33" s="12"/>
      <c r="F33" s="8">
        <f t="shared" si="1"/>
        <v>0</v>
      </c>
    </row>
    <row r="34" spans="2:6" ht="13.5" customHeight="1" x14ac:dyDescent="0.25">
      <c r="B34" s="27" t="s">
        <v>51</v>
      </c>
      <c r="C34" s="34" t="s">
        <v>17</v>
      </c>
      <c r="D34" s="7">
        <v>40</v>
      </c>
      <c r="E34" s="12"/>
      <c r="F34" s="8">
        <f t="shared" si="1"/>
        <v>0</v>
      </c>
    </row>
    <row r="35" spans="2:6" x14ac:dyDescent="0.25">
      <c r="B35" s="15" t="s">
        <v>27</v>
      </c>
      <c r="C35" s="24"/>
      <c r="D35" s="25" t="s">
        <v>15</v>
      </c>
      <c r="E35" s="17"/>
      <c r="F35" s="61"/>
    </row>
    <row r="36" spans="2:6" x14ac:dyDescent="0.25">
      <c r="B36" s="27" t="s">
        <v>77</v>
      </c>
      <c r="C36" s="34" t="s">
        <v>18</v>
      </c>
      <c r="D36" s="62">
        <v>40</v>
      </c>
      <c r="E36" s="34"/>
      <c r="F36" s="8">
        <f>SUM(E36*1.6)</f>
        <v>0</v>
      </c>
    </row>
    <row r="37" spans="2:6" ht="13.5" customHeight="1" x14ac:dyDescent="0.25">
      <c r="B37" s="27" t="s">
        <v>75</v>
      </c>
      <c r="C37" s="34" t="s">
        <v>17</v>
      </c>
      <c r="D37" s="7">
        <v>40</v>
      </c>
      <c r="E37" s="12"/>
      <c r="F37" s="8">
        <f>SUM(E37*1.6)</f>
        <v>0</v>
      </c>
    </row>
    <row r="38" spans="2:6" ht="13.5" customHeight="1" x14ac:dyDescent="0.25">
      <c r="B38" s="27" t="s">
        <v>73</v>
      </c>
      <c r="C38" s="34" t="s">
        <v>74</v>
      </c>
      <c r="D38" s="7">
        <v>40</v>
      </c>
      <c r="E38" s="12"/>
      <c r="F38" s="8">
        <f>SUM(E38*1.6)</f>
        <v>0</v>
      </c>
    </row>
    <row r="39" spans="2:6" ht="13.5" customHeight="1" x14ac:dyDescent="0.25">
      <c r="B39" s="27" t="s">
        <v>25</v>
      </c>
      <c r="C39" s="55" t="s">
        <v>18</v>
      </c>
      <c r="D39" s="7">
        <v>40</v>
      </c>
      <c r="E39" s="12"/>
      <c r="F39" s="8">
        <f>SUM(E39*1.6)</f>
        <v>0</v>
      </c>
    </row>
    <row r="40" spans="2:6" ht="13.5" customHeight="1" x14ac:dyDescent="0.25">
      <c r="B40" s="27" t="s">
        <v>10</v>
      </c>
      <c r="C40" s="55" t="s">
        <v>18</v>
      </c>
      <c r="D40" s="7">
        <v>40</v>
      </c>
      <c r="E40" s="12"/>
      <c r="F40" s="8">
        <f t="shared" ref="F40:F42" si="2">SUM(E40*1.6)</f>
        <v>0</v>
      </c>
    </row>
    <row r="41" spans="2:6" ht="13.5" customHeight="1" x14ac:dyDescent="0.25">
      <c r="B41" s="27" t="s">
        <v>11</v>
      </c>
      <c r="C41" s="34" t="s">
        <v>17</v>
      </c>
      <c r="D41" s="7">
        <v>40</v>
      </c>
      <c r="E41" s="12"/>
      <c r="F41" s="8">
        <f t="shared" si="2"/>
        <v>0</v>
      </c>
    </row>
    <row r="42" spans="2:6" ht="13.5" customHeight="1" x14ac:dyDescent="0.25">
      <c r="B42" s="27" t="s">
        <v>39</v>
      </c>
      <c r="C42" s="55" t="s">
        <v>18</v>
      </c>
      <c r="D42" s="7">
        <v>40</v>
      </c>
      <c r="E42" s="12"/>
      <c r="F42" s="8">
        <f t="shared" si="2"/>
        <v>0</v>
      </c>
    </row>
    <row r="43" spans="2:6" x14ac:dyDescent="0.25">
      <c r="B43" s="15" t="s">
        <v>12</v>
      </c>
      <c r="C43" s="17" t="s">
        <v>24</v>
      </c>
      <c r="D43" s="31"/>
      <c r="E43" s="32" t="s">
        <v>0</v>
      </c>
      <c r="F43" s="33"/>
    </row>
    <row r="44" spans="2:6" ht="13.5" customHeight="1" x14ac:dyDescent="0.25">
      <c r="B44" s="3" t="s">
        <v>13</v>
      </c>
      <c r="C44" s="14" t="s">
        <v>23</v>
      </c>
      <c r="D44" s="4">
        <v>1.55</v>
      </c>
      <c r="E44" s="14"/>
      <c r="F44" s="8">
        <f t="shared" ref="F44:F52" si="3">SUM(E44*D44)</f>
        <v>0</v>
      </c>
    </row>
    <row r="45" spans="2:6" ht="13.5" customHeight="1" x14ac:dyDescent="0.25">
      <c r="B45" s="65" t="s">
        <v>64</v>
      </c>
      <c r="C45" s="66" t="s">
        <v>23</v>
      </c>
      <c r="D45" s="4">
        <v>4</v>
      </c>
      <c r="E45" s="14"/>
      <c r="F45" s="8">
        <f t="shared" si="3"/>
        <v>0</v>
      </c>
    </row>
    <row r="46" spans="2:6" ht="13.5" customHeight="1" x14ac:dyDescent="0.25">
      <c r="B46" s="65" t="s">
        <v>66</v>
      </c>
      <c r="C46" s="14" t="s">
        <v>22</v>
      </c>
      <c r="D46" s="4">
        <v>12.5</v>
      </c>
      <c r="E46" s="14"/>
      <c r="F46" s="8">
        <f t="shared" si="3"/>
        <v>0</v>
      </c>
    </row>
    <row r="47" spans="2:6" ht="13.5" customHeight="1" x14ac:dyDescent="0.25">
      <c r="B47" s="3" t="s">
        <v>14</v>
      </c>
      <c r="C47" s="14" t="s">
        <v>23</v>
      </c>
      <c r="D47" s="4">
        <v>11.5</v>
      </c>
      <c r="E47" s="14"/>
      <c r="F47" s="8">
        <f t="shared" si="3"/>
        <v>0</v>
      </c>
    </row>
    <row r="48" spans="2:6" ht="13.5" customHeight="1" x14ac:dyDescent="0.25">
      <c r="B48" s="27" t="s">
        <v>37</v>
      </c>
      <c r="C48" s="34" t="s">
        <v>23</v>
      </c>
      <c r="D48" s="7">
        <v>56</v>
      </c>
      <c r="E48" s="14"/>
      <c r="F48" s="8">
        <f t="shared" si="3"/>
        <v>0</v>
      </c>
    </row>
    <row r="49" spans="2:6" ht="13.5" customHeight="1" x14ac:dyDescent="0.25">
      <c r="B49" s="27" t="s">
        <v>62</v>
      </c>
      <c r="C49" s="34" t="s">
        <v>23</v>
      </c>
      <c r="D49" s="7">
        <v>0.06</v>
      </c>
      <c r="E49" s="14"/>
      <c r="F49" s="8">
        <f t="shared" si="3"/>
        <v>0</v>
      </c>
    </row>
    <row r="50" spans="2:6" ht="14.25" customHeight="1" x14ac:dyDescent="0.25">
      <c r="B50" s="27" t="s">
        <v>30</v>
      </c>
      <c r="C50" s="34" t="s">
        <v>23</v>
      </c>
      <c r="D50" s="29">
        <v>26.75</v>
      </c>
      <c r="E50" s="60"/>
      <c r="F50" s="30">
        <f t="shared" si="3"/>
        <v>0</v>
      </c>
    </row>
    <row r="51" spans="2:6" ht="13.5" customHeight="1" x14ac:dyDescent="0.25">
      <c r="B51" s="27" t="s">
        <v>63</v>
      </c>
      <c r="C51" s="34" t="s">
        <v>23</v>
      </c>
      <c r="D51" s="29">
        <v>22.5</v>
      </c>
      <c r="E51" s="60"/>
      <c r="F51" s="30">
        <f t="shared" si="3"/>
        <v>0</v>
      </c>
    </row>
    <row r="52" spans="2:6" ht="13.5" customHeight="1" thickBot="1" x14ac:dyDescent="0.3">
      <c r="B52" s="27" t="s">
        <v>54</v>
      </c>
      <c r="C52" s="34" t="s">
        <v>23</v>
      </c>
      <c r="D52" s="29">
        <v>26.75</v>
      </c>
      <c r="E52" s="60"/>
      <c r="F52" s="58">
        <f t="shared" si="3"/>
        <v>0</v>
      </c>
    </row>
    <row r="53" spans="2:6" ht="15.9" customHeight="1" thickTop="1" thickBot="1" x14ac:dyDescent="0.3">
      <c r="B53" s="2"/>
      <c r="C53" s="2"/>
      <c r="D53" s="6"/>
      <c r="E53" s="40" t="s">
        <v>16</v>
      </c>
      <c r="F53" s="9">
        <f>SUM(F10:F52)</f>
        <v>0</v>
      </c>
    </row>
    <row r="54" spans="2:6" ht="14.4" thickTop="1" thickBot="1" x14ac:dyDescent="0.3">
      <c r="B54" s="52" t="s">
        <v>57</v>
      </c>
      <c r="C54" s="42"/>
      <c r="D54" s="43"/>
      <c r="E54" s="36" t="s">
        <v>45</v>
      </c>
      <c r="F54" s="10">
        <f>SUM(F53*0.07375)</f>
        <v>0</v>
      </c>
    </row>
    <row r="55" spans="2:6" ht="15" thickTop="1" thickBot="1" x14ac:dyDescent="0.3">
      <c r="B55" s="53" t="s">
        <v>58</v>
      </c>
      <c r="C55" s="28"/>
      <c r="D55" s="44"/>
      <c r="E55" s="40" t="s">
        <v>1</v>
      </c>
      <c r="F55" s="11">
        <f>SUM(F53:F54)</f>
        <v>0</v>
      </c>
    </row>
    <row r="56" spans="2:6" ht="13.8" thickTop="1" x14ac:dyDescent="0.25">
      <c r="B56" s="53" t="s">
        <v>48</v>
      </c>
      <c r="C56" s="28"/>
      <c r="D56" s="44"/>
    </row>
    <row r="57" spans="2:6" x14ac:dyDescent="0.25">
      <c r="B57" s="53" t="s">
        <v>49</v>
      </c>
      <c r="C57" s="28"/>
      <c r="D57" s="44"/>
      <c r="E57" s="35"/>
      <c r="F57" s="41" t="s">
        <v>46</v>
      </c>
    </row>
    <row r="58" spans="2:6" x14ac:dyDescent="0.25">
      <c r="B58" s="54" t="s">
        <v>50</v>
      </c>
      <c r="C58" s="45"/>
      <c r="D58" s="46"/>
      <c r="F58" s="48" t="s">
        <v>47</v>
      </c>
    </row>
    <row r="60" spans="2:6" x14ac:dyDescent="0.25">
      <c r="C60" s="47" t="s">
        <v>52</v>
      </c>
    </row>
    <row r="61" spans="2:6" x14ac:dyDescent="0.25">
      <c r="B61" s="64" t="s">
        <v>70</v>
      </c>
    </row>
    <row r="62" spans="2:6" x14ac:dyDescent="0.25">
      <c r="C62" s="63" t="s">
        <v>61</v>
      </c>
    </row>
  </sheetData>
  <phoneticPr fontId="2" type="noConversion"/>
  <pageMargins left="0.50600000000000001" right="0" top="0.75" bottom="0.75" header="0.3" footer="0.3"/>
  <pageSetup scale="85" orientation="portrait" copies="25" r:id="rId1"/>
  <headerFooter alignWithMargins="0"/>
  <drawing r:id="rId2"/>
  <webPublishItems count="1">
    <webPublishItem id="10860" divId="2009TreeOrderFormWebVersion_10860" sourceType="printArea" destinationFile="H:\Manager\TREES\2009\Trees200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steven.pahs</dc:creator>
  <cp:lastModifiedBy>Sue Erpenbach</cp:lastModifiedBy>
  <cp:lastPrinted>2020-01-24T20:04:21Z</cp:lastPrinted>
  <dcterms:created xsi:type="dcterms:W3CDTF">2008-08-11T19:35:56Z</dcterms:created>
  <dcterms:modified xsi:type="dcterms:W3CDTF">2020-02-14T19:31:28Z</dcterms:modified>
</cp:coreProperties>
</file>